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ИЗНЕСОЛОГ\разные интересные документы\"/>
    </mc:Choice>
  </mc:AlternateContent>
  <bookViews>
    <workbookView xWindow="0" yWindow="0" windowWidth="28335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B14" i="1"/>
  <c r="F13" i="1"/>
  <c r="G13" i="1" s="1"/>
  <c r="F12" i="1"/>
  <c r="G12" i="1" s="1"/>
  <c r="F11" i="1"/>
  <c r="F10" i="1"/>
  <c r="G10" i="1" s="1"/>
  <c r="F9" i="1"/>
  <c r="G9" i="1" s="1"/>
  <c r="F8" i="1"/>
  <c r="G8" i="1" s="1"/>
  <c r="F7" i="1"/>
  <c r="G7" i="1" s="1"/>
  <c r="F6" i="1"/>
  <c r="G6" i="1" s="1"/>
  <c r="E14" i="1"/>
  <c r="E13" i="1"/>
  <c r="E12" i="1"/>
  <c r="E11" i="1"/>
  <c r="E10" i="1"/>
  <c r="E9" i="1"/>
  <c r="E8" i="1"/>
  <c r="E7" i="1"/>
  <c r="E6" i="1"/>
  <c r="D7" i="1"/>
  <c r="D8" i="1"/>
  <c r="D9" i="1"/>
  <c r="D10" i="1"/>
  <c r="D11" i="1"/>
  <c r="D12" i="1"/>
  <c r="D13" i="1"/>
  <c r="D6" i="1"/>
  <c r="D14" i="1" s="1"/>
  <c r="F14" i="1" l="1"/>
  <c r="G14" i="1" s="1"/>
  <c r="I10" i="1" s="1"/>
  <c r="G11" i="1"/>
  <c r="I7" i="1" l="1"/>
  <c r="I11" i="1"/>
  <c r="I6" i="1"/>
  <c r="I13" i="1"/>
  <c r="I12" i="1"/>
  <c r="I9" i="1"/>
  <c r="I8" i="1"/>
</calcChain>
</file>

<file path=xl/sharedStrings.xml><?xml version="1.0" encoding="utf-8"?>
<sst xmlns="http://schemas.openxmlformats.org/spreadsheetml/2006/main" count="22" uniqueCount="22">
  <si>
    <t>Наименование</t>
  </si>
  <si>
    <t>Всего в год на 1 человека</t>
  </si>
  <si>
    <t>Бюстгальтеры</t>
  </si>
  <si>
    <t>Трусы</t>
  </si>
  <si>
    <t>Предпостельное белье</t>
  </si>
  <si>
    <t>Белье для сна</t>
  </si>
  <si>
    <t>Корректирующее, для беременных</t>
  </si>
  <si>
    <t>Боди, грации</t>
  </si>
  <si>
    <t>Купальники</t>
  </si>
  <si>
    <t>Футболки, майки</t>
  </si>
  <si>
    <t>Потребность в белье женщин с низким уровнем дохода</t>
  </si>
  <si>
    <t>Средняя розничная цена за шт., руб.</t>
  </si>
  <si>
    <t>Примерное кол-во представителей ЦА, проживающих на интересуемой территории, млн. чел.</t>
  </si>
  <si>
    <t>Кол-во конкурентов на исследуемой территории, включая ваши точки</t>
  </si>
  <si>
    <t>Всего в год на всех потребителей, млн руб.</t>
  </si>
  <si>
    <t>Расчет месячного оборота, в среднем на каждую торговую точку, млн руб.</t>
  </si>
  <si>
    <t>Расчет годового оборота, в среднем на каждую торговую точку, млн руб.</t>
  </si>
  <si>
    <t>Итого:</t>
  </si>
  <si>
    <t>Среднее кол-во покупок в год</t>
  </si>
  <si>
    <t>Планирование ассортимента магазина</t>
  </si>
  <si>
    <t>Доля от месячного оборота, %</t>
  </si>
  <si>
    <t>Доля от кол-ва покупок,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</si>
</sst>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3" fillId="0" borderId="0" xfId="0" applyFont="1" applyAlignment="1">
      <alignment horizontal="left" vertical="center"/>
    </xf>
    <xf numFmtId="4" fontId="5" fillId="0" borderId="1" xfId="0" applyNumberFormat="1" applyFont="1" applyBorder="1"/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1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C19" sqref="C19"/>
    </sheetView>
  </sheetViews>
  <sheetFormatPr defaultRowHeight="15" x14ac:dyDescent="0.25"/>
  <cols>
    <col min="1" max="1" width="35" customWidth="1"/>
    <col min="2" max="3" width="19.42578125" customWidth="1"/>
    <col min="4" max="4" width="14.7109375" customWidth="1"/>
    <col min="5" max="5" width="16" customWidth="1"/>
    <col min="6" max="6" width="18.28515625" customWidth="1"/>
    <col min="7" max="7" width="18.7109375" customWidth="1"/>
    <col min="8" max="8" width="17.42578125" customWidth="1"/>
    <col min="9" max="9" width="19.5703125" customWidth="1"/>
  </cols>
  <sheetData>
    <row r="1" spans="1:9" ht="22.5" customHeight="1" x14ac:dyDescent="0.25">
      <c r="A1" s="11" t="s">
        <v>10</v>
      </c>
      <c r="B1" s="2"/>
    </row>
    <row r="2" spans="1:9" ht="52.5" customHeight="1" x14ac:dyDescent="0.25">
      <c r="A2" s="5" t="s">
        <v>12</v>
      </c>
      <c r="B2" s="4">
        <v>17</v>
      </c>
    </row>
    <row r="3" spans="1:9" ht="45" x14ac:dyDescent="0.25">
      <c r="A3" s="6" t="s">
        <v>13</v>
      </c>
      <c r="B3" s="4">
        <v>10000</v>
      </c>
    </row>
    <row r="4" spans="1:9" x14ac:dyDescent="0.25">
      <c r="A4" s="3"/>
      <c r="B4" s="1"/>
      <c r="H4" s="14" t="s">
        <v>19</v>
      </c>
      <c r="I4" s="14"/>
    </row>
    <row r="5" spans="1:9" ht="81.75" customHeight="1" x14ac:dyDescent="0.25">
      <c r="A5" s="7" t="s">
        <v>0</v>
      </c>
      <c r="B5" s="7" t="s">
        <v>18</v>
      </c>
      <c r="C5" s="7" t="s">
        <v>11</v>
      </c>
      <c r="D5" s="7" t="s">
        <v>1</v>
      </c>
      <c r="E5" s="7" t="s">
        <v>14</v>
      </c>
      <c r="F5" s="7" t="s">
        <v>16</v>
      </c>
      <c r="G5" s="7" t="s">
        <v>15</v>
      </c>
      <c r="H5" s="13" t="s">
        <v>21</v>
      </c>
      <c r="I5" s="13" t="s">
        <v>20</v>
      </c>
    </row>
    <row r="6" spans="1:9" x14ac:dyDescent="0.25">
      <c r="A6" s="8" t="s">
        <v>2</v>
      </c>
      <c r="B6" s="9">
        <v>2</v>
      </c>
      <c r="C6" s="9">
        <v>500</v>
      </c>
      <c r="D6" s="8">
        <f>B6*C6</f>
        <v>1000</v>
      </c>
      <c r="E6" s="8">
        <f>D6*B2</f>
        <v>17000</v>
      </c>
      <c r="F6" s="8">
        <f>E6/B3</f>
        <v>1.7</v>
      </c>
      <c r="G6" s="12">
        <f>F6/12</f>
        <v>0.14166666666666666</v>
      </c>
      <c r="H6" s="17">
        <f>B6*100/B14</f>
        <v>23.255813953488367</v>
      </c>
      <c r="I6" s="17">
        <f>G6*100/G14</f>
        <v>22.471910112359552</v>
      </c>
    </row>
    <row r="7" spans="1:9" x14ac:dyDescent="0.25">
      <c r="A7" s="8" t="s">
        <v>3</v>
      </c>
      <c r="B7" s="9">
        <v>3</v>
      </c>
      <c r="C7" s="9">
        <v>200</v>
      </c>
      <c r="D7" s="8">
        <f t="shared" ref="D7:D13" si="0">B7*C7</f>
        <v>600</v>
      </c>
      <c r="E7" s="8">
        <f>D7*B2</f>
        <v>10200</v>
      </c>
      <c r="F7" s="8">
        <f>E7/B3</f>
        <v>1.02</v>
      </c>
      <c r="G7" s="12">
        <f t="shared" ref="G7:G14" si="1">F7/12</f>
        <v>8.5000000000000006E-2</v>
      </c>
      <c r="H7" s="17">
        <f>B7*100/B14</f>
        <v>34.883720930232549</v>
      </c>
      <c r="I7" s="17">
        <f>G7*100/G14</f>
        <v>13.483146067415731</v>
      </c>
    </row>
    <row r="8" spans="1:9" x14ac:dyDescent="0.25">
      <c r="A8" s="8" t="s">
        <v>4</v>
      </c>
      <c r="B8" s="9">
        <v>0.2</v>
      </c>
      <c r="C8" s="9">
        <v>500</v>
      </c>
      <c r="D8" s="8">
        <f t="shared" si="0"/>
        <v>100</v>
      </c>
      <c r="E8" s="8">
        <f>D8*B2</f>
        <v>1700</v>
      </c>
      <c r="F8" s="8">
        <f>E8/B3</f>
        <v>0.17</v>
      </c>
      <c r="G8" s="12">
        <f t="shared" si="1"/>
        <v>1.4166666666666668E-2</v>
      </c>
      <c r="H8" s="17">
        <f>B8*100/B14</f>
        <v>2.3255813953488369</v>
      </c>
      <c r="I8" s="17">
        <f>G8*100/G14</f>
        <v>2.2471910112359552</v>
      </c>
    </row>
    <row r="9" spans="1:9" x14ac:dyDescent="0.25">
      <c r="A9" s="8" t="s">
        <v>5</v>
      </c>
      <c r="B9" s="9">
        <v>0.5</v>
      </c>
      <c r="C9" s="9">
        <v>500</v>
      </c>
      <c r="D9" s="8">
        <f t="shared" si="0"/>
        <v>250</v>
      </c>
      <c r="E9" s="8">
        <f>D9*B2</f>
        <v>4250</v>
      </c>
      <c r="F9" s="8">
        <f>E9/B3</f>
        <v>0.42499999999999999</v>
      </c>
      <c r="G9" s="12">
        <f t="shared" si="1"/>
        <v>3.5416666666666666E-2</v>
      </c>
      <c r="H9" s="17">
        <f>B9*100/B14</f>
        <v>5.8139534883720918</v>
      </c>
      <c r="I9" s="17">
        <f>G9*100/G14</f>
        <v>5.617977528089888</v>
      </c>
    </row>
    <row r="10" spans="1:9" x14ac:dyDescent="0.25">
      <c r="A10" s="8" t="s">
        <v>6</v>
      </c>
      <c r="B10" s="9">
        <v>0.2</v>
      </c>
      <c r="C10" s="9">
        <v>1000</v>
      </c>
      <c r="D10" s="8">
        <f t="shared" si="0"/>
        <v>200</v>
      </c>
      <c r="E10" s="8">
        <f>D10*B2</f>
        <v>3400</v>
      </c>
      <c r="F10" s="8">
        <f>E10/B3</f>
        <v>0.34</v>
      </c>
      <c r="G10" s="12">
        <f t="shared" si="1"/>
        <v>2.8333333333333335E-2</v>
      </c>
      <c r="H10" s="17">
        <f>B10*100/B14</f>
        <v>2.3255813953488369</v>
      </c>
      <c r="I10" s="17">
        <f>G10*100/G14</f>
        <v>4.4943820224719104</v>
      </c>
    </row>
    <row r="11" spans="1:9" x14ac:dyDescent="0.25">
      <c r="A11" s="8" t="s">
        <v>7</v>
      </c>
      <c r="B11" s="9">
        <v>0.2</v>
      </c>
      <c r="C11" s="9">
        <v>1000</v>
      </c>
      <c r="D11" s="8">
        <f t="shared" si="0"/>
        <v>200</v>
      </c>
      <c r="E11" s="8">
        <f>D11*B2</f>
        <v>3400</v>
      </c>
      <c r="F11" s="8">
        <f>E11/B3</f>
        <v>0.34</v>
      </c>
      <c r="G11" s="12">
        <f t="shared" si="1"/>
        <v>2.8333333333333335E-2</v>
      </c>
      <c r="H11" s="17">
        <f>B11*100/B14</f>
        <v>2.3255813953488369</v>
      </c>
      <c r="I11" s="17">
        <f>G11*100/G14</f>
        <v>4.4943820224719104</v>
      </c>
    </row>
    <row r="12" spans="1:9" x14ac:dyDescent="0.25">
      <c r="A12" s="8" t="s">
        <v>8</v>
      </c>
      <c r="B12" s="9">
        <v>0.5</v>
      </c>
      <c r="C12" s="9">
        <v>1000</v>
      </c>
      <c r="D12" s="8">
        <f t="shared" si="0"/>
        <v>500</v>
      </c>
      <c r="E12" s="8">
        <f>D12*B2</f>
        <v>8500</v>
      </c>
      <c r="F12" s="8">
        <f>E12/B3</f>
        <v>0.85</v>
      </c>
      <c r="G12" s="12">
        <f t="shared" si="1"/>
        <v>7.0833333333333331E-2</v>
      </c>
      <c r="H12" s="17">
        <f>B12*100/B14</f>
        <v>5.8139534883720918</v>
      </c>
      <c r="I12" s="17">
        <f>G12*100/G14</f>
        <v>11.235955056179776</v>
      </c>
    </row>
    <row r="13" spans="1:9" x14ac:dyDescent="0.25">
      <c r="A13" s="8" t="s">
        <v>9</v>
      </c>
      <c r="B13" s="9">
        <v>2</v>
      </c>
      <c r="C13" s="9">
        <v>800</v>
      </c>
      <c r="D13" s="8">
        <f t="shared" si="0"/>
        <v>1600</v>
      </c>
      <c r="E13" s="8">
        <f>D13*B2</f>
        <v>27200</v>
      </c>
      <c r="F13" s="8">
        <f>E13/B3</f>
        <v>2.72</v>
      </c>
      <c r="G13" s="12">
        <f t="shared" si="1"/>
        <v>0.22666666666666668</v>
      </c>
      <c r="H13" s="17">
        <f>B13*100/B14</f>
        <v>23.255813953488367</v>
      </c>
      <c r="I13" s="17">
        <f>G13*100/G14</f>
        <v>35.955056179775283</v>
      </c>
    </row>
    <row r="14" spans="1:9" x14ac:dyDescent="0.25">
      <c r="A14" s="10" t="s">
        <v>17</v>
      </c>
      <c r="B14" s="10">
        <f>SUM(B6:B13)</f>
        <v>8.6000000000000014</v>
      </c>
      <c r="C14" s="10"/>
      <c r="D14" s="10">
        <f>SUM(D6:D13)</f>
        <v>4450</v>
      </c>
      <c r="E14" s="15">
        <f>SUM(E6:E13)</f>
        <v>75650</v>
      </c>
      <c r="F14" s="15">
        <f>SUM(F6:F13)</f>
        <v>7.5649999999999995</v>
      </c>
      <c r="G14" s="16">
        <f t="shared" si="1"/>
        <v>0.63041666666666663</v>
      </c>
      <c r="H14" s="8"/>
      <c r="I14" s="8"/>
    </row>
  </sheetData>
  <mergeCells count="1">
    <mergeCell ref="H4:I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ogoro</dc:creator>
  <cp:lastModifiedBy>ogoro</cp:lastModifiedBy>
  <dcterms:created xsi:type="dcterms:W3CDTF">2020-10-09T22:40:34Z</dcterms:created>
  <dcterms:modified xsi:type="dcterms:W3CDTF">2020-10-10T00:55:43Z</dcterms:modified>
</cp:coreProperties>
</file>