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ro\Downloads\"/>
    </mc:Choice>
  </mc:AlternateContent>
  <bookViews>
    <workbookView xWindow="0" yWindow="0" windowWidth="28770" windowHeight="12270"/>
  </bookViews>
  <sheets>
    <sheet name="Расчет ТБ для магазина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9" i="1" l="1"/>
  <c r="B10" i="1" s="1"/>
  <c r="B4" i="1" s="1"/>
  <c r="B16" i="1" s="1"/>
  <c r="B20" i="1" s="1"/>
</calcChain>
</file>

<file path=xl/sharedStrings.xml><?xml version="1.0" encoding="utf-8"?>
<sst xmlns="http://schemas.openxmlformats.org/spreadsheetml/2006/main" count="14" uniqueCount="14">
  <si>
    <t>Расчет точки безубыточности магазина</t>
  </si>
  <si>
    <r>
      <t>Средний процент наценки
(</t>
    </r>
    <r>
      <rPr>
        <i/>
        <sz val="10"/>
        <rFont val="Times New Roman"/>
        <family val="1"/>
        <charset val="204"/>
      </rPr>
      <t>можно взять из отчета "Рейтинг по ассортименту")</t>
    </r>
  </si>
  <si>
    <t>Выручка в точке безубыточности, руб.</t>
  </si>
  <si>
    <t>Постоянные расходы магазина, руб.</t>
  </si>
  <si>
    <t>Аренда (А), руб.</t>
  </si>
  <si>
    <t>Охрана (ОХ), руб.</t>
  </si>
  <si>
    <t>Коммунальные услуги (КУ), руб.</t>
  </si>
  <si>
    <t>Заработная плата (ЗП), руб.</t>
  </si>
  <si>
    <t>Налоги с фонда заработной платы (ОЗП), руб.</t>
  </si>
  <si>
    <t>Налоги (Н), руб.</t>
  </si>
  <si>
    <t>Прочие расходы (ПР), руб.</t>
  </si>
  <si>
    <t>Аренда оборудования (ОБ), руб.</t>
  </si>
  <si>
    <t>Сумма среднего чека, руб.</t>
  </si>
  <si>
    <t>Минимально необходимое количество покупателей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</si>
</sst>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0" applyNumberFormat="1" applyFont="1"/>
    <xf numFmtId="166" fontId="3" fillId="0" borderId="0" xfId="0" applyNumberFormat="1" applyFont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164" fontId="6" fillId="0" borderId="1" xfId="0" applyNumberFormat="1" applyFont="1" applyBorder="1"/>
    <xf numFmtId="164" fontId="3" fillId="0" borderId="1" xfId="1" applyFont="1" applyBorder="1"/>
    <xf numFmtId="0" fontId="7" fillId="0" borderId="1" xfId="0" applyFont="1" applyBorder="1" applyAlignment="1">
      <alignment horizontal="right"/>
    </xf>
    <xf numFmtId="165" fontId="9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C24" sqref="C24"/>
    </sheetView>
  </sheetViews>
  <sheetFormatPr defaultRowHeight="12.75" x14ac:dyDescent="0.2"/>
  <cols>
    <col min="1" max="1" width="42.7109375" style="1" customWidth="1"/>
    <col min="2" max="2" width="13.5703125" style="1" customWidth="1"/>
    <col min="3" max="3" width="9.140625" style="1"/>
    <col min="4" max="4" width="11.85546875" style="1" bestFit="1" customWidth="1"/>
    <col min="5" max="16384" width="9.140625" style="1"/>
  </cols>
  <sheetData>
    <row r="1" spans="1:15" ht="18.75" x14ac:dyDescent="0.3">
      <c r="A1" s="14" t="s">
        <v>0</v>
      </c>
      <c r="B1" s="14"/>
    </row>
    <row r="4" spans="1:15" x14ac:dyDescent="0.2">
      <c r="A4" s="7" t="s">
        <v>3</v>
      </c>
      <c r="B4" s="8">
        <f>SUM(B5:B12)</f>
        <v>43600</v>
      </c>
    </row>
    <row r="5" spans="1:15" x14ac:dyDescent="0.2">
      <c r="A5" s="10" t="s">
        <v>4</v>
      </c>
      <c r="B5" s="9">
        <v>10000</v>
      </c>
    </row>
    <row r="6" spans="1:15" x14ac:dyDescent="0.2">
      <c r="A6" s="10" t="s">
        <v>5</v>
      </c>
      <c r="B6" s="9">
        <v>1000</v>
      </c>
    </row>
    <row r="7" spans="1:15" x14ac:dyDescent="0.2">
      <c r="A7" s="10" t="s">
        <v>6</v>
      </c>
      <c r="B7" s="9">
        <v>1000</v>
      </c>
    </row>
    <row r="8" spans="1:15" x14ac:dyDescent="0.2">
      <c r="A8" s="10" t="s">
        <v>11</v>
      </c>
      <c r="B8" s="9">
        <v>0</v>
      </c>
    </row>
    <row r="9" spans="1:15" x14ac:dyDescent="0.2">
      <c r="A9" s="10" t="s">
        <v>7</v>
      </c>
      <c r="B9" s="9">
        <f>11000*2</f>
        <v>22000</v>
      </c>
    </row>
    <row r="10" spans="1:15" x14ac:dyDescent="0.2">
      <c r="A10" s="10" t="s">
        <v>8</v>
      </c>
      <c r="B10" s="9">
        <f>B9*0.3</f>
        <v>6600</v>
      </c>
    </row>
    <row r="11" spans="1:15" x14ac:dyDescent="0.2">
      <c r="A11" s="10" t="s">
        <v>9</v>
      </c>
      <c r="B11" s="9">
        <v>1000</v>
      </c>
      <c r="L11" s="2"/>
    </row>
    <row r="12" spans="1:15" x14ac:dyDescent="0.2">
      <c r="A12" s="10" t="s">
        <v>10</v>
      </c>
      <c r="B12" s="9">
        <v>2000</v>
      </c>
    </row>
    <row r="13" spans="1:15" ht="6.75" customHeight="1" x14ac:dyDescent="0.2"/>
    <row r="14" spans="1:15" ht="38.25" x14ac:dyDescent="0.2">
      <c r="A14" s="4" t="s">
        <v>1</v>
      </c>
      <c r="B14" s="5">
        <v>0.2</v>
      </c>
    </row>
    <row r="15" spans="1:15" x14ac:dyDescent="0.2">
      <c r="O15" s="2"/>
    </row>
    <row r="16" spans="1:15" ht="15.75" x14ac:dyDescent="0.25">
      <c r="A16" s="6" t="s">
        <v>2</v>
      </c>
      <c r="B16" s="11">
        <f>B4/B14+B4</f>
        <v>261600</v>
      </c>
    </row>
    <row r="18" spans="1:12" x14ac:dyDescent="0.2">
      <c r="A18" s="4" t="s">
        <v>12</v>
      </c>
      <c r="B18" s="9">
        <v>250</v>
      </c>
    </row>
    <row r="20" spans="1:12" ht="31.5" x14ac:dyDescent="0.2">
      <c r="A20" s="12" t="s">
        <v>13</v>
      </c>
      <c r="B20" s="13">
        <f>B16/B18</f>
        <v>1046.4000000000001</v>
      </c>
    </row>
    <row r="23" spans="1:12" x14ac:dyDescent="0.2">
      <c r="L23" s="3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ТБ для магазина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ogoro</cp:lastModifiedBy>
  <dcterms:created xsi:type="dcterms:W3CDTF">2012-03-18T13:43:57Z</dcterms:created>
  <dcterms:modified xsi:type="dcterms:W3CDTF">2021-07-19T12:33:00Z</dcterms:modified>
</cp:coreProperties>
</file>